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17235" windowHeight="9270"/>
  </bookViews>
  <sheets>
    <sheet name="Financial Proposal Instructions" sheetId="5" r:id="rId1"/>
    <sheet name="TCA" sheetId="1" r:id="rId2"/>
    <sheet name="FSP" sheetId="2" r:id="rId3"/>
    <sheet name="NPEP" sheetId="3" r:id="rId4"/>
    <sheet name="Total Proposed Price" sheetId="4" r:id="rId5"/>
  </sheets>
  <definedNames>
    <definedName name="_xlnm.Print_Area" localSheetId="0">'Financial Proposal Instructions'!$A$1:$B$18</definedName>
    <definedName name="_xlnm.Print_Area" localSheetId="1">TCA!$A$1:$S$9</definedName>
    <definedName name="Z_7A0E7038_3D59_4811_8BD0_A1475D127574_.wvu.Cols" localSheetId="2" hidden="1">FSP!$F:$G</definedName>
    <definedName name="Z_7A0E7038_3D59_4811_8BD0_A1475D127574_.wvu.Cols" localSheetId="3" hidden="1">NPEP!$F:$G</definedName>
    <definedName name="Z_7A0E7038_3D59_4811_8BD0_A1475D127574_.wvu.Cols" localSheetId="1" hidden="1">TCA!$F:$G</definedName>
    <definedName name="Z_B08D94E1_C00A_4575_8DA0_3EE8F532F336_.wvu.Cols" localSheetId="2" hidden="1">FSP!$F:$G</definedName>
    <definedName name="Z_B08D94E1_C00A_4575_8DA0_3EE8F532F336_.wvu.Cols" localSheetId="3" hidden="1">NPEP!$F:$G</definedName>
    <definedName name="Z_B08D94E1_C00A_4575_8DA0_3EE8F532F336_.wvu.Cols" localSheetId="1" hidden="1">TCA!$F:$G</definedName>
    <definedName name="Z_B08D94E1_C00A_4575_8DA0_3EE8F532F336_.wvu.PrintArea" localSheetId="1" hidden="1">TCA!$A$1:$S$9</definedName>
  </definedNames>
  <calcPr calcId="125725"/>
  <customWorkbookViews>
    <customWorkbookView name="DHRAdmin - Personal View" guid="{B08D94E1-C00A-4575-8DA0-3EE8F532F336}" mergeInterval="0" personalView="1" maximized="1" xWindow="1" yWindow="1" windowWidth="1916" windowHeight="846" activeSheetId="1"/>
    <customWorkbookView name="Leila Wallace  - Personal View" guid="{7A0E7038-3D59-4811-8BD0-A1475D127574}" mergeInterval="0" personalView="1" maximized="1" xWindow="1" yWindow="1" windowWidth="1712" windowHeight="799" activeSheetId="1"/>
  </customWorkbookViews>
</workbook>
</file>

<file path=xl/calcChain.xml><?xml version="1.0" encoding="utf-8"?>
<calcChain xmlns="http://schemas.openxmlformats.org/spreadsheetml/2006/main">
  <c r="S6" i="3"/>
  <c r="S5"/>
  <c r="S4"/>
  <c r="S3"/>
  <c r="P6"/>
  <c r="P5"/>
  <c r="P4"/>
  <c r="P3"/>
  <c r="M6"/>
  <c r="M5"/>
  <c r="M4"/>
  <c r="M3"/>
  <c r="J6"/>
  <c r="J5"/>
  <c r="J4"/>
  <c r="J3"/>
  <c r="S6" i="2"/>
  <c r="S5"/>
  <c r="S4"/>
  <c r="S3"/>
  <c r="P6"/>
  <c r="P5"/>
  <c r="P4"/>
  <c r="P3"/>
  <c r="M6"/>
  <c r="M5"/>
  <c r="M4"/>
  <c r="M3"/>
  <c r="J6"/>
  <c r="J5"/>
  <c r="J4"/>
  <c r="J3"/>
  <c r="S8" i="1"/>
  <c r="S7"/>
  <c r="S6"/>
  <c r="S5"/>
  <c r="S4"/>
  <c r="S3"/>
  <c r="P8"/>
  <c r="P7"/>
  <c r="P6"/>
  <c r="P5"/>
  <c r="P4"/>
  <c r="P3"/>
  <c r="M8"/>
  <c r="M7"/>
  <c r="M6"/>
  <c r="M5"/>
  <c r="M4"/>
  <c r="M3"/>
  <c r="J8"/>
  <c r="J7"/>
  <c r="J6"/>
  <c r="J5"/>
  <c r="J4"/>
  <c r="J3"/>
  <c r="E6" i="3"/>
  <c r="E5"/>
  <c r="E4"/>
  <c r="E3"/>
  <c r="E6" i="2"/>
  <c r="E5"/>
  <c r="E4"/>
  <c r="E3"/>
  <c r="E8" i="1"/>
  <c r="E7"/>
  <c r="E6"/>
  <c r="E5"/>
  <c r="E4"/>
  <c r="E3"/>
  <c r="M7" i="3" l="1"/>
  <c r="D6" i="4" s="1"/>
  <c r="J7" i="3"/>
  <c r="C6" i="4" s="1"/>
  <c r="S7" i="2"/>
  <c r="F5" i="4" s="1"/>
  <c r="P7" i="2"/>
  <c r="E5" i="4" s="1"/>
  <c r="M7" i="2"/>
  <c r="D5" i="4" s="1"/>
  <c r="J7" i="2"/>
  <c r="C5" i="4" s="1"/>
  <c r="S9" i="1"/>
  <c r="F4" i="4" s="1"/>
  <c r="P7" i="3"/>
  <c r="E6" i="4" s="1"/>
  <c r="S7" i="3"/>
  <c r="F6" i="4" s="1"/>
  <c r="M9" i="1"/>
  <c r="D4" i="4" s="1"/>
  <c r="P9" i="1"/>
  <c r="E4" i="4" s="1"/>
  <c r="J9" i="1"/>
  <c r="C4" i="4" s="1"/>
  <c r="E7" i="3"/>
  <c r="B6" i="4" s="1"/>
  <c r="E7" i="2"/>
  <c r="B5" i="4" s="1"/>
  <c r="E9" i="1"/>
  <c r="B4" i="4" s="1"/>
  <c r="G6" l="1"/>
  <c r="F7"/>
  <c r="E7"/>
  <c r="D7"/>
  <c r="G5"/>
  <c r="C7"/>
  <c r="G4"/>
  <c r="B7"/>
  <c r="D11" l="1"/>
</calcChain>
</file>

<file path=xl/sharedStrings.xml><?xml version="1.0" encoding="utf-8"?>
<sst xmlns="http://schemas.openxmlformats.org/spreadsheetml/2006/main" count="177" uniqueCount="85">
  <si>
    <t>Performance Based Pay Point</t>
  </si>
  <si>
    <t>Cost / Unit Delivered</t>
  </si>
  <si>
    <t>Total Cost</t>
  </si>
  <si>
    <t>Valid Supporting Documentation</t>
  </si>
  <si>
    <t>Eligible Customers</t>
  </si>
  <si>
    <t>Data validation:  University of Maryland WPR Report July '15 forward. (Benchmark will be paid for the Howard County's Monthly WPR)</t>
  </si>
  <si>
    <t>Countable TCA Recipients.</t>
  </si>
  <si>
    <t>Work Eligible TCA Recipients.  Earned Income Closures (Code 301).</t>
  </si>
  <si>
    <t>Work Eligible TCA  Applicants and Recipients.  Earned Income Closures (Code 301).</t>
  </si>
  <si>
    <t>Work Eligible TCA Applicants &amp; Recipients(effective 7/1/15).</t>
  </si>
  <si>
    <t>Totals</t>
  </si>
  <si>
    <t>Signed copy of final page of assessment by the Contractor's Staff and customer</t>
  </si>
  <si>
    <t>Copy of current on-going Family Independence Plan signed by the Contractor's Staff and customer verified by WORKS</t>
  </si>
  <si>
    <t>FSET volunteer SNAP customers</t>
  </si>
  <si>
    <t>One of the following:  Employment Verification Form (EVF) signed by the employer, pay stub(s), Work Number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</si>
  <si>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</si>
  <si>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written proof of followup and career progression support.</t>
  </si>
  <si>
    <t>One of the following:  Employment Verification Form (EVF) signed by the employer, pay stub(s),  Equifax Work Number verification or employer letter. (If Equifax Work Number verification or employer letter is used an EVF must be used as a cover sheet but does not require the employer signature because supporting documentation will meet benchmark requirements. Documentation must reflect 2 consecutive weeks of employment at the qualifying rate and hours.)</t>
  </si>
  <si>
    <t>NPEP Customers</t>
  </si>
  <si>
    <t>Program</t>
  </si>
  <si>
    <t>NPEP</t>
  </si>
  <si>
    <t>Cost /Unit Delivered</t>
  </si>
  <si>
    <t>Year 1</t>
  </si>
  <si>
    <t>Year 2</t>
  </si>
  <si>
    <t>Year 3</t>
  </si>
  <si>
    <t>Payout Point 1</t>
  </si>
  <si>
    <t>Payout Point 2</t>
  </si>
  <si>
    <t>Payout Point 3</t>
  </si>
  <si>
    <t>Payout Point 5</t>
  </si>
  <si>
    <t>Payout Point 4</t>
  </si>
  <si>
    <t>Payout Point 6</t>
  </si>
  <si>
    <t>Totals by year</t>
  </si>
  <si>
    <t>Total Proposed Price</t>
  </si>
  <si>
    <t>TCA</t>
  </si>
  <si>
    <t>FSP</t>
  </si>
  <si>
    <t>Estimated Number</t>
  </si>
  <si>
    <t>By  program</t>
  </si>
  <si>
    <t>Comprehensive Assessment</t>
  </si>
  <si>
    <r>
      <rPr>
        <b/>
        <sz val="12"/>
        <color theme="1"/>
        <rFont val="Arial"/>
        <family val="2"/>
      </rPr>
      <t>Monthly Howard County Work Participation Rate</t>
    </r>
    <r>
      <rPr>
        <sz val="12"/>
        <color theme="1"/>
        <rFont val="Arial"/>
        <family val="2"/>
      </rPr>
      <t xml:space="preserve"> (Payable at the following rates: 60% WPR at fixed price with $500 increase paid per 1% increase in WPR not to exceed $5,000)(Percentage calculated </t>
    </r>
    <r>
      <rPr>
        <b/>
        <sz val="12"/>
        <color theme="1"/>
        <rFont val="Arial"/>
        <family val="2"/>
      </rPr>
      <t>Monthly</t>
    </r>
    <r>
      <rPr>
        <sz val="12"/>
        <color theme="1"/>
        <rFont val="Arial"/>
        <family val="2"/>
      </rPr>
      <t>)</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</si>
  <si>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</si>
  <si>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twelve (12) consecutive weeks   (minimum qualifying hourly rate </t>
    </r>
    <r>
      <rPr>
        <u/>
        <sz val="12"/>
        <color indexed="8"/>
        <rFont val="Arial"/>
        <family val="2"/>
      </rPr>
      <t>&gt;</t>
    </r>
    <r>
      <rPr>
        <sz val="12"/>
        <color indexed="8"/>
        <rFont val="Arial"/>
        <family val="2"/>
      </rPr>
      <t>$10.00 / hour or an Overscaled Earned Income Closure)</t>
    </r>
  </si>
  <si>
    <r>
      <rPr>
        <b/>
        <sz val="12"/>
        <color theme="1"/>
        <rFont val="Arial"/>
        <family val="2"/>
      </rPr>
      <t>Career Progression</t>
    </r>
    <r>
      <rPr>
        <sz val="12"/>
        <color theme="1"/>
        <rFont val="Arial"/>
        <family val="2"/>
      </rPr>
      <t xml:space="preserve"> Bonus (Payable achievements include:  Benefits, PT to FT transition, Pay Increase </t>
    </r>
    <r>
      <rPr>
        <u/>
        <sz val="12"/>
        <color indexed="8"/>
        <rFont val="Arial"/>
        <family val="2"/>
      </rPr>
      <t>&gt;</t>
    </r>
    <r>
      <rPr>
        <sz val="12"/>
        <color indexed="8"/>
        <rFont val="Arial"/>
        <family val="2"/>
      </rPr>
      <t>$2.00 within 6 months of qualifying placement start date, 90 days employment).</t>
    </r>
  </si>
  <si>
    <r>
      <t xml:space="preserve">Work eligible TCA Applicants, Recipients and former TCA recipients paid under benchmark 2 or 3 who remain employed for at least 90 days after the date of placement at the same qualifying placement requirements, benefits, PT to FT transition, pay Increase </t>
    </r>
    <r>
      <rPr>
        <u/>
        <sz val="12"/>
        <color indexed="8"/>
        <rFont val="Arial"/>
        <family val="2"/>
      </rPr>
      <t>&gt;</t>
    </r>
    <r>
      <rPr>
        <sz val="12"/>
        <color indexed="8"/>
        <rFont val="Arial"/>
        <family val="2"/>
      </rPr>
      <t>$2.00 within 6 months of qualifying placement start date.</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</si>
  <si>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</si>
  <si>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</si>
  <si>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eight (8) consecutive weeks   (minimum qualifying hourly rate </t>
    </r>
    <r>
      <rPr>
        <u/>
        <sz val="12"/>
        <color indexed="8"/>
        <rFont val="Arial"/>
        <family val="2"/>
      </rPr>
      <t>&gt;</t>
    </r>
    <r>
      <rPr>
        <sz val="12"/>
        <color indexed="8"/>
        <rFont val="Arial"/>
        <family val="2"/>
      </rPr>
      <t>$10.00 / hour or Closed due to earned Income obtained through Contractor.</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</si>
  <si>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</si>
  <si>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26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</si>
  <si>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20-25 hours for eight (8) consecutive weeks  (minimum qualifying hourly rate </t>
    </r>
    <r>
      <rPr>
        <u/>
        <sz val="12"/>
        <color indexed="8"/>
        <rFont val="Arial"/>
        <family val="2"/>
      </rPr>
      <t>&gt;</t>
    </r>
    <r>
      <rPr>
        <sz val="12"/>
        <color indexed="8"/>
        <rFont val="Arial"/>
        <family val="2"/>
      </rPr>
      <t>$8.50/ hour)</t>
    </r>
  </si>
  <si>
    <r>
      <rPr>
        <b/>
        <sz val="12"/>
        <color theme="1"/>
        <rFont val="Arial"/>
        <family val="2"/>
      </rPr>
      <t>100% Engagement</t>
    </r>
    <r>
      <rPr>
        <sz val="12"/>
        <color theme="1"/>
        <rFont val="Arial"/>
        <family val="2"/>
      </rPr>
      <t xml:space="preserve"> of Applicants and New Mandatory NPEP in Work Activity and Barrier Removal Within 4 Business Days</t>
    </r>
  </si>
  <si>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</si>
  <si>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</si>
  <si>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</si>
  <si>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r>
      <t xml:space="preserve">Offerors are to enter a fully-loaded fixed unit price per payout point per year on the TCA, FSP, and NPEP tabs on Attachment B-1.  Those totals will automatically carry over to the Grant Totals tab and automatically calculate a Total Proposed Price.  Please note that HCDSS provided an </t>
    </r>
    <r>
      <rPr>
        <b/>
        <u/>
        <sz val="11"/>
        <color theme="1"/>
        <rFont val="Times New Roman"/>
        <family val="1"/>
      </rPr>
      <t>estimated</t>
    </r>
    <r>
      <rPr>
        <sz val="11"/>
        <color theme="1"/>
        <rFont val="Times New Roman"/>
        <family val="1"/>
      </rPr>
      <t xml:space="preserve"> number of clients for each payout point.  Consequently, HCDSS cannot guarantee that the Contractor will handle the listed number of clients.  </t>
    </r>
  </si>
  <si>
    <t>B)</t>
  </si>
  <si>
    <t>All Unit and Extended Prices must be clearly entered in dollars and cents, e.g., $24.15.  Make your decimal points clear and distinct.</t>
  </si>
  <si>
    <t>E)</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</si>
  <si>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</si>
  <si>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Every blank in every Financial Proposal Form shall be filled in.  Any changes or corrections made to the Financial Proposal Form by the Offeror prior to submission shall be initialed and dated.</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</si>
  <si>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</si>
  <si>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</si>
  <si>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</si>
  <si>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</si>
  <si>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t>
  </si>
  <si>
    <t>Failure to adhere to any of these instructions may result in the Proposal being determined not reasonably susceptible of being selected for award.</t>
  </si>
  <si>
    <r>
      <t>C)</t>
    </r>
    <r>
      <rPr>
        <sz val="7"/>
        <color theme="1"/>
        <rFont val="Times New Roman"/>
        <family val="1"/>
      </rPr>
      <t xml:space="preserve">     </t>
    </r>
  </si>
  <si>
    <r>
      <t>D)</t>
    </r>
    <r>
      <rPr>
        <sz val="7"/>
        <color theme="1"/>
        <rFont val="Times New Roman"/>
        <family val="1"/>
      </rPr>
      <t xml:space="preserve">    </t>
    </r>
  </si>
  <si>
    <t xml:space="preserve">      All calculations shall be rounded to the nearest cent, i.e., .344 shall be .34 and .345 shall be .35.</t>
  </si>
  <si>
    <t>F)</t>
  </si>
  <si>
    <r>
      <t>G)</t>
    </r>
    <r>
      <rPr>
        <sz val="7"/>
        <color theme="1"/>
        <rFont val="Times New Roman"/>
        <family val="1"/>
      </rPr>
      <t xml:space="preserve">      </t>
    </r>
  </si>
  <si>
    <t>I)</t>
  </si>
  <si>
    <r>
      <t>J)</t>
    </r>
    <r>
      <rPr>
        <sz val="7"/>
        <color theme="1"/>
        <rFont val="Times New Roman"/>
        <family val="1"/>
      </rPr>
      <t xml:space="preserve">       </t>
    </r>
  </si>
  <si>
    <t>L)</t>
  </si>
  <si>
    <t xml:space="preserve">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</si>
  <si>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All Unit Prices must be the actual price per unit the State will pay for the specific item or service identified in this RFP and                              may not be contingent on any other factor or condition in any manner.</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</si>
  <si>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</si>
  <si>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FINANCIAL PROPOSAL INSTRUCTIONS</t>
  </si>
  <si>
    <r>
      <t xml:space="preserve"> </t>
    </r>
    <r>
      <rPr>
        <sz val="8"/>
        <color theme="1"/>
        <rFont val="Times New Roman"/>
        <family val="1"/>
      </rPr>
      <t> </t>
    </r>
  </si>
  <si>
    <t>Temporary Cash Assistance(TCA)</t>
  </si>
  <si>
    <t>Food Supplement Program (FSP)</t>
  </si>
  <si>
    <t xml:space="preserve"> Year 4</t>
  </si>
  <si>
    <t>Year 5</t>
  </si>
  <si>
    <t>Year 4</t>
  </si>
  <si>
    <t xml:space="preserve"> Year 5</t>
  </si>
  <si>
    <t>Non-Custodial Parent Employment Program (NPEP)</t>
  </si>
</sst>
</file>

<file path=xl/styles.xml><?xml version="1.0" encoding="utf-8"?>
<styleSheet xmlns="http://schemas.openxmlformats.org/spreadsheetml/2006/main">
  <numFmts count="3">
    <numFmt numFmtId="6" formatCode="&quot;$&quot;#,##0_);[Red]\(&quot;$&quot;#,##0\)"/>
    <numFmt numFmtId="164" formatCode="&quot;$&quot;#,##0"/>
    <numFmt numFmtId="165" formatCode="&quot;$&quot;#,##0.00"/>
  </numFmts>
  <fonts count="27">
    <font>
      <sz val="11"/>
      <color theme="1"/>
      <name val="Calibri"/>
      <family val="2"/>
      <scheme val="minor"/>
    </font>
    <font>
      <sz val="16"/>
      <color theme="1"/>
      <name val="Arial"/>
      <family val="2"/>
    </font>
    <font>
      <b/>
      <sz val="16"/>
      <color theme="1"/>
      <name val="Arial"/>
      <family val="2"/>
    </font>
    <font>
      <sz val="14"/>
      <color theme="1"/>
      <name val="Arial"/>
      <family val="2"/>
    </font>
    <font>
      <b/>
      <sz val="16"/>
      <color rgb="FFFF0000"/>
      <name val="Arial"/>
      <family val="2"/>
    </font>
    <font>
      <sz val="12"/>
      <color theme="1"/>
      <name val="Arial"/>
      <family val="2"/>
    </font>
    <font>
      <b/>
      <sz val="12"/>
      <color theme="1"/>
      <name val="Arial"/>
      <family val="2"/>
    </font>
    <font>
      <sz val="16"/>
      <color theme="1"/>
      <name val="Calibri"/>
      <family val="2"/>
      <scheme val="minor"/>
    </font>
    <font>
      <b/>
      <sz val="16"/>
      <color theme="1"/>
      <name val="Calibri"/>
      <family val="2"/>
      <scheme val="minor"/>
    </font>
    <font>
      <b/>
      <sz val="16"/>
      <color rgb="FF0000FF"/>
      <name val="Arial"/>
      <family val="2"/>
    </font>
    <font>
      <b/>
      <sz val="20"/>
      <color theme="1"/>
      <name val="Arial"/>
      <family val="2"/>
    </font>
    <font>
      <u/>
      <sz val="12"/>
      <color indexed="8"/>
      <name val="Arial"/>
      <family val="2"/>
    </font>
    <font>
      <sz val="12"/>
      <color indexed="8"/>
      <name val="Arial"/>
      <family val="2"/>
    </font>
    <font>
      <b/>
      <sz val="14"/>
      <color theme="1"/>
      <name val="Arial"/>
      <family val="2"/>
    </font>
    <font>
      <b/>
      <sz val="13"/>
      <color theme="1"/>
      <name val="Arial"/>
      <family val="2"/>
    </font>
    <font>
      <sz val="12"/>
      <color theme="1"/>
      <name val="Calibri"/>
      <family val="2"/>
      <scheme val="minor"/>
    </font>
    <font>
      <sz val="13"/>
      <color theme="1"/>
      <name val="Arial"/>
      <family val="2"/>
    </font>
    <font>
      <sz val="13"/>
      <color theme="1"/>
      <name val="Calibri"/>
      <family val="2"/>
      <scheme val="minor"/>
    </font>
    <font>
      <sz val="10"/>
      <color theme="1"/>
      <name val="Times New Roman"/>
      <family val="1"/>
    </font>
    <font>
      <sz val="8"/>
      <color theme="1"/>
      <name val="Times New Roman"/>
      <family val="1"/>
    </font>
    <font>
      <sz val="11"/>
      <color theme="1"/>
      <name val="Times New Roman"/>
      <family val="1"/>
    </font>
    <font>
      <b/>
      <sz val="11"/>
      <color theme="1"/>
      <name val="Times New Roman"/>
      <family val="1"/>
    </font>
    <font>
      <b/>
      <u/>
      <sz val="11"/>
      <color theme="1"/>
      <name val="Times New Roman"/>
      <family val="1"/>
    </font>
    <font>
      <sz val="7"/>
      <color theme="1"/>
      <name val="Times New Roman"/>
      <family val="1"/>
    </font>
    <font>
      <b/>
      <sz val="14"/>
      <color theme="1"/>
      <name val="Times New Roman"/>
      <family val="1"/>
    </font>
    <font>
      <b/>
      <sz val="18"/>
      <color theme="1"/>
      <name val="Arial"/>
      <family val="2"/>
    </font>
    <font>
      <b/>
      <sz val="2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xf>
    <xf numFmtId="0" fontId="1" fillId="2" borderId="0" xfId="0" applyFont="1" applyFill="1"/>
    <xf numFmtId="0" fontId="1" fillId="0" borderId="0" xfId="0" applyFont="1" applyFill="1"/>
    <xf numFmtId="0" fontId="1" fillId="0" borderId="0" xfId="0" applyFont="1"/>
    <xf numFmtId="0" fontId="1" fillId="0" borderId="10" xfId="0" applyFont="1" applyFill="1" applyBorder="1" applyAlignment="1">
      <alignment horizontal="center" vertical="center"/>
    </xf>
    <xf numFmtId="164" fontId="1" fillId="4" borderId="11" xfId="0" applyNumberFormat="1" applyFont="1" applyFill="1" applyBorder="1"/>
    <xf numFmtId="0" fontId="1" fillId="4" borderId="12" xfId="0" applyFont="1" applyFill="1" applyBorder="1" applyAlignment="1">
      <alignment wrapText="1"/>
    </xf>
    <xf numFmtId="0" fontId="3" fillId="0" borderId="0" xfId="0" applyFont="1" applyAlignment="1">
      <alignment horizontal="center"/>
    </xf>
    <xf numFmtId="0" fontId="3" fillId="0" borderId="0" xfId="0" applyFont="1" applyAlignment="1">
      <alignment wrapText="1"/>
    </xf>
    <xf numFmtId="0" fontId="3" fillId="0" borderId="0" xfId="0" applyNumberFormat="1" applyFont="1"/>
    <xf numFmtId="164" fontId="3" fillId="0" borderId="0" xfId="0" applyNumberFormat="1" applyFont="1"/>
    <xf numFmtId="164" fontId="4" fillId="0" borderId="0" xfId="0" applyNumberFormat="1" applyFont="1"/>
    <xf numFmtId="0" fontId="3" fillId="0" borderId="0" xfId="0" applyFont="1"/>
    <xf numFmtId="0" fontId="3" fillId="0" borderId="0"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wrapText="1"/>
    </xf>
    <xf numFmtId="0" fontId="5" fillId="0" borderId="0" xfId="0" applyNumberFormat="1" applyFont="1"/>
    <xf numFmtId="164" fontId="5" fillId="0" borderId="0" xfId="0" applyNumberFormat="1" applyFont="1"/>
    <xf numFmtId="0" fontId="5" fillId="0" borderId="0" xfId="0" applyFont="1"/>
    <xf numFmtId="0" fontId="7" fillId="0" borderId="0" xfId="0" applyFont="1"/>
    <xf numFmtId="0" fontId="1" fillId="4" borderId="19" xfId="0" applyFont="1" applyFill="1" applyBorder="1" applyAlignment="1">
      <alignment wrapText="1"/>
    </xf>
    <xf numFmtId="0" fontId="1" fillId="4" borderId="22" xfId="0" applyFont="1" applyFill="1" applyBorder="1" applyAlignment="1">
      <alignment wrapText="1"/>
    </xf>
    <xf numFmtId="0" fontId="1" fillId="4" borderId="10" xfId="0" applyNumberFormat="1" applyFont="1" applyFill="1" applyBorder="1"/>
    <xf numFmtId="0" fontId="10" fillId="0" borderId="16" xfId="0" applyFont="1" applyBorder="1" applyAlignment="1">
      <alignment wrapText="1"/>
    </xf>
    <xf numFmtId="0" fontId="10" fillId="0" borderId="15" xfId="0" applyFont="1" applyBorder="1" applyAlignment="1">
      <alignment wrapText="1"/>
    </xf>
    <xf numFmtId="164" fontId="2" fillId="0" borderId="12" xfId="0" applyNumberFormat="1" applyFont="1" applyBorder="1" applyAlignment="1">
      <alignment horizontal="center"/>
    </xf>
    <xf numFmtId="0" fontId="8" fillId="0" borderId="29" xfId="0" applyFont="1" applyBorder="1" applyAlignment="1">
      <alignment horizontal="center"/>
    </xf>
    <xf numFmtId="164" fontId="9" fillId="3" borderId="30" xfId="0" applyNumberFormat="1" applyFont="1" applyFill="1" applyBorder="1" applyAlignment="1">
      <alignment horizontal="center"/>
    </xf>
    <xf numFmtId="164" fontId="9" fillId="3" borderId="27" xfId="0" applyNumberFormat="1" applyFont="1" applyFill="1" applyBorder="1" applyAlignment="1">
      <alignment horizontal="center"/>
    </xf>
    <xf numFmtId="0" fontId="8" fillId="0" borderId="32" xfId="0" applyFont="1" applyBorder="1" applyAlignment="1">
      <alignment horizontal="center"/>
    </xf>
    <xf numFmtId="0" fontId="0" fillId="0" borderId="0" xfId="0" applyBorder="1"/>
    <xf numFmtId="0" fontId="8" fillId="0" borderId="33" xfId="0" applyFont="1" applyFill="1" applyBorder="1" applyAlignment="1">
      <alignment horizontal="center"/>
    </xf>
    <xf numFmtId="164" fontId="9" fillId="0" borderId="28" xfId="0" applyNumberFormat="1" applyFont="1" applyBorder="1" applyAlignment="1">
      <alignment horizontal="center"/>
    </xf>
    <xf numFmtId="164" fontId="9" fillId="0" borderId="31" xfId="0" applyNumberFormat="1" applyFont="1" applyBorder="1" applyAlignment="1">
      <alignment horizontal="center"/>
    </xf>
    <xf numFmtId="0" fontId="2" fillId="0" borderId="31"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3" borderId="4" xfId="0" applyNumberFormat="1" applyFont="1" applyFill="1" applyBorder="1" applyAlignment="1">
      <alignment horizontal="center" vertical="center"/>
    </xf>
    <xf numFmtId="165" fontId="5" fillId="3" borderId="5" xfId="0" applyNumberFormat="1" applyFont="1" applyFill="1" applyBorder="1" applyAlignment="1" applyProtection="1">
      <alignment horizontal="center" vertical="center"/>
      <protection locked="0"/>
    </xf>
    <xf numFmtId="164" fontId="5" fillId="0" borderId="9"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164" fontId="5" fillId="3" borderId="5" xfId="0" applyNumberFormat="1" applyFont="1" applyFill="1" applyBorder="1" applyAlignment="1" applyProtection="1">
      <alignment horizontal="center" vertical="center"/>
      <protection locked="0"/>
    </xf>
    <xf numFmtId="164" fontId="5" fillId="0" borderId="9" xfId="0" applyNumberFormat="1" applyFont="1" applyBorder="1" applyAlignment="1">
      <alignment horizontal="center" vertical="center"/>
    </xf>
    <xf numFmtId="0" fontId="5" fillId="0" borderId="16" xfId="0" applyFont="1" applyBorder="1" applyAlignment="1">
      <alignment horizontal="center" vertical="center" wrapText="1"/>
    </xf>
    <xf numFmtId="164" fontId="5" fillId="0" borderId="7" xfId="0" applyNumberFormat="1" applyFont="1" applyBorder="1" applyAlignment="1">
      <alignment horizontal="center" vertical="center"/>
    </xf>
    <xf numFmtId="0" fontId="6" fillId="0" borderId="15" xfId="0" applyFont="1" applyBorder="1" applyAlignment="1">
      <alignment horizontal="center" vertical="center" wrapText="1"/>
    </xf>
    <xf numFmtId="0" fontId="5" fillId="3" borderId="8" xfId="0" applyNumberFormat="1" applyFont="1" applyFill="1" applyBorder="1" applyAlignment="1">
      <alignment horizontal="center" vertical="center"/>
    </xf>
    <xf numFmtId="164" fontId="5" fillId="3" borderId="6" xfId="0" applyNumberFormat="1" applyFont="1" applyFill="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Fill="1" applyBorder="1" applyAlignment="1">
      <alignment horizontal="center" vertical="center"/>
    </xf>
    <xf numFmtId="0" fontId="5" fillId="4" borderId="19" xfId="0" applyFont="1" applyFill="1" applyBorder="1" applyAlignment="1">
      <alignment wrapText="1"/>
    </xf>
    <xf numFmtId="0" fontId="5" fillId="4" borderId="10" xfId="0" applyNumberFormat="1" applyFont="1" applyFill="1" applyBorder="1"/>
    <xf numFmtId="164" fontId="5" fillId="4" borderId="11" xfId="0" applyNumberFormat="1" applyFont="1" applyFill="1" applyBorder="1"/>
    <xf numFmtId="164" fontId="6" fillId="4" borderId="12" xfId="0" applyNumberFormat="1" applyFont="1" applyFill="1" applyBorder="1" applyAlignment="1">
      <alignment horizontal="center"/>
    </xf>
    <xf numFmtId="0" fontId="5" fillId="4" borderId="22" xfId="0" applyFont="1" applyFill="1" applyBorder="1" applyAlignment="1">
      <alignment wrapText="1"/>
    </xf>
    <xf numFmtId="0" fontId="13" fillId="2" borderId="18" xfId="0" applyFont="1" applyFill="1" applyBorder="1" applyAlignment="1">
      <alignment horizontal="center" vertical="center" wrapText="1"/>
    </xf>
    <xf numFmtId="0" fontId="13" fillId="2" borderId="23"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4" xfId="0" applyFont="1" applyFill="1" applyBorder="1" applyAlignment="1">
      <alignment horizontal="center" vertical="center" wrapText="1"/>
    </xf>
    <xf numFmtId="164" fontId="13" fillId="2" borderId="14" xfId="0" applyNumberFormat="1" applyFont="1" applyFill="1" applyBorder="1" applyAlignment="1">
      <alignment horizontal="center" vertical="center" wrapText="1"/>
    </xf>
    <xf numFmtId="6" fontId="13" fillId="2" borderId="1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14" fillId="2" borderId="18" xfId="0" applyFont="1" applyFill="1" applyBorder="1" applyAlignment="1">
      <alignment horizontal="center" vertical="center" wrapText="1"/>
    </xf>
    <xf numFmtId="0" fontId="14" fillId="2" borderId="23" xfId="0" applyNumberFormat="1" applyFont="1" applyFill="1" applyBorder="1" applyAlignment="1">
      <alignment horizontal="center" vertical="center" wrapText="1"/>
    </xf>
    <xf numFmtId="164" fontId="14" fillId="2" borderId="13" xfId="0" applyNumberFormat="1"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0" borderId="0" xfId="0" applyFont="1"/>
    <xf numFmtId="164" fontId="14" fillId="2" borderId="2" xfId="0" applyNumberFormat="1"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164" fontId="5" fillId="3" borderId="7"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6" fillId="0" borderId="12" xfId="0" applyNumberFormat="1" applyFont="1" applyBorder="1" applyAlignment="1">
      <alignment horizontal="center"/>
    </xf>
    <xf numFmtId="0" fontId="5" fillId="4" borderId="12" xfId="0" applyFont="1" applyFill="1" applyBorder="1" applyAlignment="1">
      <alignment wrapText="1"/>
    </xf>
    <xf numFmtId="0" fontId="0" fillId="0" borderId="0" xfId="0" applyAlignment="1">
      <alignment wrapText="1"/>
    </xf>
    <xf numFmtId="0" fontId="16" fillId="2" borderId="1" xfId="0" applyFont="1" applyFill="1" applyBorder="1" applyAlignment="1">
      <alignment horizontal="center" wrapText="1"/>
    </xf>
    <xf numFmtId="0" fontId="5" fillId="0" borderId="10" xfId="0" applyFont="1" applyFill="1" applyBorder="1" applyAlignment="1">
      <alignment horizontal="center" vertical="center" wrapText="1"/>
    </xf>
    <xf numFmtId="0" fontId="15" fillId="0" borderId="0" xfId="0" applyFont="1" applyAlignment="1">
      <alignment wrapText="1"/>
    </xf>
    <xf numFmtId="164" fontId="14" fillId="2" borderId="3" xfId="0" applyNumberFormat="1" applyFont="1" applyFill="1" applyBorder="1" applyAlignment="1">
      <alignment horizontal="center" vertical="center" wrapText="1"/>
    </xf>
    <xf numFmtId="0" fontId="17" fillId="0" borderId="0" xfId="0" applyFont="1" applyAlignment="1">
      <alignment wrapText="1"/>
    </xf>
    <xf numFmtId="0" fontId="10" fillId="0" borderId="17" xfId="0" applyNumberFormat="1" applyFont="1" applyBorder="1" applyAlignment="1">
      <alignment horizontal="center"/>
    </xf>
    <xf numFmtId="0" fontId="19" fillId="0" borderId="0" xfId="0" applyFont="1"/>
    <xf numFmtId="0" fontId="18" fillId="0" borderId="0" xfId="0" applyFont="1"/>
    <xf numFmtId="0" fontId="20" fillId="0" borderId="0" xfId="0" applyFont="1"/>
    <xf numFmtId="0" fontId="20" fillId="0" borderId="0" xfId="0" applyFont="1" applyAlignment="1">
      <alignment horizontal="left" indent="2"/>
    </xf>
    <xf numFmtId="0" fontId="24" fillId="0" borderId="0" xfId="0" applyFont="1" applyAlignment="1">
      <alignment horizontal="center"/>
    </xf>
    <xf numFmtId="0" fontId="20" fillId="0" borderId="0" xfId="0" applyFont="1" applyAlignment="1">
      <alignment horizontal="left" wrapText="1" indent="2"/>
    </xf>
    <xf numFmtId="0" fontId="20" fillId="0" borderId="0" xfId="0" applyFont="1" applyAlignment="1">
      <alignment horizontal="left" vertical="center" indent="2"/>
    </xf>
    <xf numFmtId="0" fontId="0" fillId="0" borderId="0" xfId="0" applyNumberFormat="1" applyAlignment="1">
      <alignment wrapText="1"/>
    </xf>
    <xf numFmtId="0" fontId="20" fillId="0" borderId="0" xfId="0" applyFont="1" applyAlignment="1">
      <alignment wrapText="1"/>
    </xf>
    <xf numFmtId="0" fontId="0" fillId="0" borderId="0" xfId="0" applyAlignment="1">
      <alignment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 fillId="0" borderId="0" xfId="0" applyFont="1" applyAlignment="1">
      <alignment wrapText="1"/>
    </xf>
    <xf numFmtId="0" fontId="10" fillId="0" borderId="1" xfId="0" applyNumberFormat="1" applyFont="1" applyBorder="1" applyAlignment="1">
      <alignment horizontal="center"/>
    </xf>
    <xf numFmtId="0" fontId="10" fillId="0" borderId="2" xfId="0" applyNumberFormat="1" applyFont="1" applyBorder="1" applyAlignment="1">
      <alignment horizontal="center"/>
    </xf>
    <xf numFmtId="0" fontId="10" fillId="0" borderId="3" xfId="0" applyNumberFormat="1" applyFont="1" applyBorder="1" applyAlignment="1">
      <alignment horizontal="center"/>
    </xf>
    <xf numFmtId="164" fontId="9" fillId="3" borderId="34" xfId="0" applyNumberFormat="1" applyFont="1" applyFill="1" applyBorder="1" applyAlignment="1">
      <alignment horizontal="center"/>
    </xf>
    <xf numFmtId="164" fontId="9" fillId="3" borderId="35" xfId="0" applyNumberFormat="1" applyFont="1" applyFill="1" applyBorder="1" applyAlignment="1">
      <alignment horizontal="center"/>
    </xf>
    <xf numFmtId="0" fontId="10" fillId="0" borderId="34" xfId="0" applyNumberFormat="1" applyFont="1" applyBorder="1" applyAlignment="1">
      <alignment horizontal="center" wrapText="1"/>
    </xf>
    <xf numFmtId="0" fontId="10" fillId="0" borderId="36" xfId="0" applyNumberFormat="1" applyFont="1" applyBorder="1" applyAlignment="1">
      <alignment horizontal="center" wrapText="1"/>
    </xf>
    <xf numFmtId="0" fontId="10" fillId="0" borderId="35" xfId="0" applyNumberFormat="1" applyFont="1" applyBorder="1" applyAlignment="1">
      <alignment horizontal="center" wrapText="1"/>
    </xf>
    <xf numFmtId="0" fontId="25" fillId="0" borderId="0" xfId="0" applyFont="1" applyAlignment="1">
      <alignment wrapText="1"/>
    </xf>
    <xf numFmtId="0" fontId="26" fillId="0" borderId="0" xfId="0" applyFont="1" applyAlignment="1">
      <alignment wrapText="1"/>
    </xf>
    <xf numFmtId="0" fontId="2" fillId="0" borderId="30" xfId="0" applyFont="1" applyFill="1" applyBorder="1" applyAlignment="1">
      <alignment horizontal="center" vertical="center"/>
    </xf>
  </cellXfs>
  <cellStyles count="1">
    <cellStyle name="Normal" xfId="0" builtinId="0"/>
  </cellStyles>
  <dxfs count="3">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1"/>
  <sheetViews>
    <sheetView tabSelected="1" view="pageBreakPreview" zoomScale="220" zoomScaleNormal="100" zoomScaleSheetLayoutView="220" workbookViewId="0">
      <selection activeCell="A5" sqref="A5:XFD5"/>
    </sheetView>
  </sheetViews>
  <sheetFormatPr defaultRowHeight="15"/>
  <cols>
    <col min="1" max="1" width="6.7109375" customWidth="1"/>
    <col min="2" max="2" width="110.42578125" customWidth="1"/>
  </cols>
  <sheetData>
    <row r="1" spans="1:4" ht="18.75">
      <c r="B1" s="93" t="s">
        <v>76</v>
      </c>
      <c r="D1" s="93" t="s">
        <v>77</v>
      </c>
    </row>
    <row r="2" spans="1:4" ht="9" customHeight="1">
      <c r="A2" s="91"/>
    </row>
    <row r="3" spans="1:4" ht="95.25" customHeight="1">
      <c r="A3" s="97" t="s">
        <v>50</v>
      </c>
      <c r="B3" s="98"/>
    </row>
    <row r="4" spans="1:4">
      <c r="A4" s="91"/>
    </row>
    <row r="5" spans="1:4" ht="34.5" customHeight="1">
      <c r="A5" s="97" t="s">
        <v>51</v>
      </c>
      <c r="B5" s="98"/>
    </row>
    <row r="6" spans="1:4">
      <c r="A6" s="91"/>
    </row>
    <row r="7" spans="1:4" ht="60">
      <c r="A7" s="95" t="s">
        <v>52</v>
      </c>
      <c r="B7" s="94" t="s">
        <v>53</v>
      </c>
    </row>
    <row r="8" spans="1:4" ht="30">
      <c r="A8" s="95" t="s">
        <v>54</v>
      </c>
      <c r="B8" s="94" t="s">
        <v>55</v>
      </c>
    </row>
    <row r="9" spans="1:4" ht="30">
      <c r="A9" s="95" t="s">
        <v>65</v>
      </c>
      <c r="B9" s="94" t="s">
        <v>74</v>
      </c>
    </row>
    <row r="10" spans="1:4">
      <c r="A10" s="92" t="s">
        <v>66</v>
      </c>
      <c r="B10" t="s">
        <v>67</v>
      </c>
    </row>
    <row r="11" spans="1:4" ht="30">
      <c r="A11" s="95" t="s">
        <v>56</v>
      </c>
      <c r="B11" s="94" t="s">
        <v>57</v>
      </c>
    </row>
    <row r="12" spans="1:4" ht="30">
      <c r="A12" s="95" t="s">
        <v>68</v>
      </c>
      <c r="B12" s="94" t="s">
        <v>58</v>
      </c>
    </row>
    <row r="13" spans="1:4" ht="45">
      <c r="A13" s="95" t="s">
        <v>69</v>
      </c>
      <c r="B13" s="94" t="s">
        <v>75</v>
      </c>
    </row>
    <row r="14" spans="1:4" ht="60">
      <c r="A14" s="95" t="s">
        <v>60</v>
      </c>
      <c r="B14" s="94" t="s">
        <v>59</v>
      </c>
    </row>
    <row r="15" spans="1:4" ht="45">
      <c r="A15" s="95" t="s">
        <v>70</v>
      </c>
      <c r="B15" s="94" t="s">
        <v>61</v>
      </c>
    </row>
    <row r="16" spans="1:4" ht="75">
      <c r="A16" s="95" t="s">
        <v>71</v>
      </c>
      <c r="B16" s="96" t="s">
        <v>73</v>
      </c>
    </row>
    <row r="17" spans="1:2" ht="45">
      <c r="A17" s="95" t="s">
        <v>63</v>
      </c>
      <c r="B17" s="94" t="s">
        <v>62</v>
      </c>
    </row>
    <row r="18" spans="1:2" ht="30">
      <c r="A18" s="95" t="s">
        <v>72</v>
      </c>
      <c r="B18" s="94" t="s">
        <v>64</v>
      </c>
    </row>
    <row r="19" spans="1:2">
      <c r="A19" s="89"/>
    </row>
    <row r="20" spans="1:2">
      <c r="A20" s="90"/>
    </row>
    <row r="21" spans="1:2">
      <c r="A21" s="90"/>
    </row>
  </sheetData>
  <mergeCells count="2">
    <mergeCell ref="A3:B3"/>
    <mergeCell ref="A5:B5"/>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dimension ref="A1:S12"/>
  <sheetViews>
    <sheetView view="pageBreakPreview" zoomScale="110" zoomScaleNormal="50" zoomScaleSheetLayoutView="110" workbookViewId="0">
      <selection activeCell="D3" sqref="D3"/>
    </sheetView>
  </sheetViews>
  <sheetFormatPr defaultRowHeight="15"/>
  <cols>
    <col min="1" max="1" width="8.85546875" style="15" customWidth="1"/>
    <col min="2" max="2" width="29.85546875" style="16" customWidth="1"/>
    <col min="3" max="3" width="14" style="17" customWidth="1"/>
    <col min="4" max="4" width="13.42578125" style="18" customWidth="1"/>
    <col min="5" max="5" width="11.140625" style="18" customWidth="1"/>
    <col min="6" max="6" width="110.5703125" style="16" hidden="1" customWidth="1"/>
    <col min="7" max="7" width="96.28515625" style="16" hidden="1" customWidth="1"/>
    <col min="8" max="8" width="14.7109375" style="19" customWidth="1"/>
    <col min="9" max="9" width="13.42578125" style="19" customWidth="1"/>
    <col min="10" max="10" width="11.140625" style="19" customWidth="1"/>
    <col min="11" max="11" width="14.5703125" style="19" customWidth="1"/>
    <col min="12" max="12" width="13.42578125" style="19" customWidth="1"/>
    <col min="13" max="13" width="11.140625" style="19" customWidth="1"/>
    <col min="14" max="14" width="14" style="19" customWidth="1"/>
    <col min="15" max="15" width="13.42578125" style="19" customWidth="1"/>
    <col min="16" max="16" width="11.140625" style="19" customWidth="1"/>
    <col min="17" max="17" width="14.140625" style="19" customWidth="1"/>
    <col min="18" max="18" width="13.28515625" style="19" customWidth="1"/>
    <col min="19" max="19" width="11.140625" style="19" customWidth="1"/>
    <col min="20" max="16384" width="9.140625" style="19"/>
  </cols>
  <sheetData>
    <row r="1" spans="1:19" ht="59.25" customHeight="1" thickBot="1">
      <c r="B1" s="111" t="s">
        <v>78</v>
      </c>
      <c r="C1" s="103" t="s">
        <v>22</v>
      </c>
      <c r="D1" s="104"/>
      <c r="E1" s="105"/>
      <c r="F1" s="24"/>
      <c r="G1" s="25"/>
      <c r="H1" s="99" t="s">
        <v>23</v>
      </c>
      <c r="I1" s="100"/>
      <c r="J1" s="101"/>
      <c r="K1" s="99" t="s">
        <v>24</v>
      </c>
      <c r="L1" s="100"/>
      <c r="M1" s="101"/>
      <c r="N1" s="99" t="s">
        <v>82</v>
      </c>
      <c r="O1" s="100"/>
      <c r="P1" s="101"/>
      <c r="Q1" s="99" t="s">
        <v>83</v>
      </c>
      <c r="R1" s="100"/>
      <c r="S1" s="101"/>
    </row>
    <row r="2" spans="1:19" s="2" customFormat="1" ht="58.5" customHeight="1">
      <c r="A2" s="1"/>
      <c r="B2" s="58" t="s">
        <v>0</v>
      </c>
      <c r="C2" s="59" t="s">
        <v>35</v>
      </c>
      <c r="D2" s="60" t="s">
        <v>21</v>
      </c>
      <c r="E2" s="63" t="s">
        <v>2</v>
      </c>
      <c r="F2" s="61" t="s">
        <v>3</v>
      </c>
      <c r="G2" s="62" t="s">
        <v>4</v>
      </c>
      <c r="H2" s="59" t="s">
        <v>35</v>
      </c>
      <c r="I2" s="60" t="s">
        <v>21</v>
      </c>
      <c r="J2" s="63" t="s">
        <v>2</v>
      </c>
      <c r="K2" s="59" t="s">
        <v>35</v>
      </c>
      <c r="L2" s="60" t="s">
        <v>21</v>
      </c>
      <c r="M2" s="63" t="s">
        <v>2</v>
      </c>
      <c r="N2" s="59" t="s">
        <v>35</v>
      </c>
      <c r="O2" s="60" t="s">
        <v>21</v>
      </c>
      <c r="P2" s="63" t="s">
        <v>2</v>
      </c>
      <c r="Q2" s="59" t="s">
        <v>35</v>
      </c>
      <c r="R2" s="60" t="s">
        <v>21</v>
      </c>
      <c r="S2" s="64" t="s">
        <v>2</v>
      </c>
    </row>
    <row r="3" spans="1:19" s="3" customFormat="1" ht="142.5" customHeight="1">
      <c r="A3" s="65" t="s">
        <v>25</v>
      </c>
      <c r="B3" s="36" t="s">
        <v>38</v>
      </c>
      <c r="C3" s="37">
        <v>12</v>
      </c>
      <c r="D3" s="38"/>
      <c r="E3" s="39">
        <f t="shared" ref="E3:E8" si="0">SUM(C3*D3)</f>
        <v>0</v>
      </c>
      <c r="F3" s="40" t="s">
        <v>5</v>
      </c>
      <c r="G3" s="41" t="s">
        <v>6</v>
      </c>
      <c r="H3" s="37">
        <v>12</v>
      </c>
      <c r="I3" s="38"/>
      <c r="J3" s="39">
        <f t="shared" ref="J3:J8" si="1">SUM(H3*I3)</f>
        <v>0</v>
      </c>
      <c r="K3" s="37">
        <v>12</v>
      </c>
      <c r="L3" s="38"/>
      <c r="M3" s="39">
        <f t="shared" ref="M3:M8" si="2">SUM(K3*L3)</f>
        <v>0</v>
      </c>
      <c r="N3" s="37">
        <v>12</v>
      </c>
      <c r="O3" s="38"/>
      <c r="P3" s="39">
        <f t="shared" ref="P3:P8" si="3">SUM(N3*O3)</f>
        <v>0</v>
      </c>
      <c r="Q3" s="37">
        <v>12</v>
      </c>
      <c r="R3" s="38"/>
      <c r="S3" s="39">
        <f t="shared" ref="S3:S8" si="4">SUM(Q3*R3)</f>
        <v>0</v>
      </c>
    </row>
    <row r="4" spans="1:19" s="4" customFormat="1" ht="97.5" customHeight="1">
      <c r="A4" s="65" t="s">
        <v>26</v>
      </c>
      <c r="B4" s="42" t="s">
        <v>39</v>
      </c>
      <c r="C4" s="37">
        <v>40</v>
      </c>
      <c r="D4" s="43"/>
      <c r="E4" s="44">
        <f t="shared" si="0"/>
        <v>0</v>
      </c>
      <c r="F4" s="45" t="s">
        <v>17</v>
      </c>
      <c r="G4" s="42" t="s">
        <v>7</v>
      </c>
      <c r="H4" s="37">
        <v>40</v>
      </c>
      <c r="I4" s="43"/>
      <c r="J4" s="44">
        <f t="shared" si="1"/>
        <v>0</v>
      </c>
      <c r="K4" s="37">
        <v>40</v>
      </c>
      <c r="L4" s="43"/>
      <c r="M4" s="44">
        <f t="shared" si="2"/>
        <v>0</v>
      </c>
      <c r="N4" s="37">
        <v>40</v>
      </c>
      <c r="O4" s="43"/>
      <c r="P4" s="44">
        <f t="shared" si="3"/>
        <v>0</v>
      </c>
      <c r="Q4" s="37">
        <v>40</v>
      </c>
      <c r="R4" s="43"/>
      <c r="S4" s="44">
        <f t="shared" si="4"/>
        <v>0</v>
      </c>
    </row>
    <row r="5" spans="1:19" s="4" customFormat="1" ht="123" customHeight="1">
      <c r="A5" s="65" t="s">
        <v>27</v>
      </c>
      <c r="B5" s="42" t="s">
        <v>40</v>
      </c>
      <c r="C5" s="37">
        <v>25</v>
      </c>
      <c r="D5" s="43"/>
      <c r="E5" s="46">
        <f t="shared" si="0"/>
        <v>0</v>
      </c>
      <c r="F5" s="45" t="s">
        <v>15</v>
      </c>
      <c r="G5" s="42" t="s">
        <v>8</v>
      </c>
      <c r="H5" s="37">
        <v>25</v>
      </c>
      <c r="I5" s="43"/>
      <c r="J5" s="46">
        <f t="shared" si="1"/>
        <v>0</v>
      </c>
      <c r="K5" s="37">
        <v>25</v>
      </c>
      <c r="L5" s="43"/>
      <c r="M5" s="46">
        <f t="shared" si="2"/>
        <v>0</v>
      </c>
      <c r="N5" s="37">
        <v>25</v>
      </c>
      <c r="O5" s="43"/>
      <c r="P5" s="46">
        <f t="shared" si="3"/>
        <v>0</v>
      </c>
      <c r="Q5" s="37">
        <v>25</v>
      </c>
      <c r="R5" s="43"/>
      <c r="S5" s="46">
        <f t="shared" si="4"/>
        <v>0</v>
      </c>
    </row>
    <row r="6" spans="1:19" s="4" customFormat="1" ht="123" customHeight="1">
      <c r="A6" s="65" t="s">
        <v>29</v>
      </c>
      <c r="B6" s="42" t="s">
        <v>41</v>
      </c>
      <c r="C6" s="37">
        <v>65</v>
      </c>
      <c r="D6" s="43"/>
      <c r="E6" s="46">
        <f t="shared" si="0"/>
        <v>0</v>
      </c>
      <c r="F6" s="45" t="s">
        <v>16</v>
      </c>
      <c r="G6" s="42" t="s">
        <v>42</v>
      </c>
      <c r="H6" s="37">
        <v>65</v>
      </c>
      <c r="I6" s="43"/>
      <c r="J6" s="46">
        <f t="shared" si="1"/>
        <v>0</v>
      </c>
      <c r="K6" s="37">
        <v>65</v>
      </c>
      <c r="L6" s="43"/>
      <c r="M6" s="46">
        <f t="shared" si="2"/>
        <v>0</v>
      </c>
      <c r="N6" s="37">
        <v>65</v>
      </c>
      <c r="O6" s="43"/>
      <c r="P6" s="46">
        <f t="shared" si="3"/>
        <v>0</v>
      </c>
      <c r="Q6" s="37">
        <v>65</v>
      </c>
      <c r="R6" s="43"/>
      <c r="S6" s="46">
        <f t="shared" si="4"/>
        <v>0</v>
      </c>
    </row>
    <row r="7" spans="1:19" s="4" customFormat="1" ht="33" customHeight="1">
      <c r="A7" s="65" t="s">
        <v>28</v>
      </c>
      <c r="B7" s="47" t="s">
        <v>37</v>
      </c>
      <c r="C7" s="48">
        <v>240</v>
      </c>
      <c r="D7" s="49"/>
      <c r="E7" s="44">
        <f t="shared" si="0"/>
        <v>0</v>
      </c>
      <c r="F7" s="50" t="s">
        <v>11</v>
      </c>
      <c r="G7" s="42" t="s">
        <v>9</v>
      </c>
      <c r="H7" s="48">
        <v>240</v>
      </c>
      <c r="I7" s="49"/>
      <c r="J7" s="44">
        <f t="shared" si="1"/>
        <v>0</v>
      </c>
      <c r="K7" s="48">
        <v>240</v>
      </c>
      <c r="L7" s="49"/>
      <c r="M7" s="44">
        <f t="shared" si="2"/>
        <v>0</v>
      </c>
      <c r="N7" s="48">
        <v>240</v>
      </c>
      <c r="O7" s="49"/>
      <c r="P7" s="44">
        <f t="shared" si="3"/>
        <v>0</v>
      </c>
      <c r="Q7" s="48">
        <v>240</v>
      </c>
      <c r="R7" s="49"/>
      <c r="S7" s="44">
        <f t="shared" si="4"/>
        <v>0</v>
      </c>
    </row>
    <row r="8" spans="1:19" s="4" customFormat="1" ht="95.25" customHeight="1">
      <c r="A8" s="65" t="s">
        <v>30</v>
      </c>
      <c r="B8" s="42" t="s">
        <v>43</v>
      </c>
      <c r="C8" s="48">
        <v>450</v>
      </c>
      <c r="D8" s="49"/>
      <c r="E8" s="44">
        <f t="shared" si="0"/>
        <v>0</v>
      </c>
      <c r="F8" s="50" t="s">
        <v>12</v>
      </c>
      <c r="G8" s="51" t="s">
        <v>9</v>
      </c>
      <c r="H8" s="48">
        <v>450</v>
      </c>
      <c r="I8" s="49"/>
      <c r="J8" s="44">
        <f t="shared" si="1"/>
        <v>0</v>
      </c>
      <c r="K8" s="48">
        <v>450</v>
      </c>
      <c r="L8" s="49"/>
      <c r="M8" s="44">
        <f t="shared" si="2"/>
        <v>0</v>
      </c>
      <c r="N8" s="48">
        <v>450</v>
      </c>
      <c r="O8" s="49"/>
      <c r="P8" s="44">
        <f t="shared" si="3"/>
        <v>0</v>
      </c>
      <c r="Q8" s="48">
        <v>450</v>
      </c>
      <c r="R8" s="49"/>
      <c r="S8" s="44">
        <f t="shared" si="4"/>
        <v>0</v>
      </c>
    </row>
    <row r="9" spans="1:19" s="4" customFormat="1" ht="37.5" customHeight="1" thickBot="1">
      <c r="A9" s="52" t="s">
        <v>10</v>
      </c>
      <c r="B9" s="53"/>
      <c r="C9" s="54"/>
      <c r="D9" s="55"/>
      <c r="E9" s="56">
        <f>SUM(E3:E8)</f>
        <v>0</v>
      </c>
      <c r="F9" s="57"/>
      <c r="G9" s="53"/>
      <c r="H9" s="54"/>
      <c r="I9" s="55"/>
      <c r="J9" s="56">
        <f>SUM(J3:J8)</f>
        <v>0</v>
      </c>
      <c r="K9" s="54"/>
      <c r="L9" s="55"/>
      <c r="M9" s="56">
        <f>SUM(M3:M8)</f>
        <v>0</v>
      </c>
      <c r="N9" s="54"/>
      <c r="O9" s="55"/>
      <c r="P9" s="56">
        <f>SUM(P3:P8)</f>
        <v>0</v>
      </c>
      <c r="Q9" s="54"/>
      <c r="R9" s="55"/>
      <c r="S9" s="56">
        <f>SUM(S3:S8)</f>
        <v>0</v>
      </c>
    </row>
    <row r="10" spans="1:19" s="13" customFormat="1" ht="20.25">
      <c r="A10" s="8"/>
      <c r="B10" s="9"/>
      <c r="C10" s="10"/>
      <c r="D10" s="11"/>
      <c r="E10" s="12"/>
      <c r="F10" s="9"/>
      <c r="G10" s="9"/>
    </row>
    <row r="11" spans="1:19" s="13" customFormat="1" ht="18">
      <c r="A11" s="14"/>
      <c r="B11" s="102"/>
      <c r="C11" s="102"/>
      <c r="D11" s="102"/>
      <c r="E11" s="102"/>
      <c r="F11" s="102"/>
      <c r="G11" s="102"/>
    </row>
    <row r="12" spans="1:19" s="13" customFormat="1" ht="18">
      <c r="A12" s="8"/>
      <c r="B12" s="9"/>
      <c r="C12" s="10"/>
      <c r="D12" s="11"/>
      <c r="E12" s="11"/>
      <c r="F12" s="9"/>
      <c r="G12" s="9"/>
    </row>
  </sheetData>
  <sheetProtection password="DE50" sheet="1" objects="1" scenarios="1" selectLockedCells="1"/>
  <customSheetViews>
    <customSheetView guid="{B08D94E1-C00A-4575-8DA0-3EE8F532F336}" scale="60" showPageBreaks="1" printArea="1" hiddenColumns="1" view="pageBreakPreview">
      <selection activeCell="D4" sqref="D4"/>
      <pageMargins left="0.25" right="0.25" top="0.75" bottom="0.75" header="0.3" footer="0.3"/>
      <pageSetup paperSize="5" scale="36" orientation="landscape" r:id="rId1"/>
    </customSheetView>
    <customSheetView guid="{7A0E7038-3D59-4811-8BD0-A1475D127574}" scale="50" hiddenColumns="1">
      <selection activeCell="R3" sqref="R3:R8"/>
      <pageMargins left="0.7" right="0.7" top="0.75" bottom="0.75" header="0.3" footer="0.3"/>
      <pageSetup orientation="portrait" r:id="rId2"/>
    </customSheetView>
  </customSheetViews>
  <mergeCells count="6">
    <mergeCell ref="Q1:S1"/>
    <mergeCell ref="B11:G11"/>
    <mergeCell ref="C1:E1"/>
    <mergeCell ref="H1:J1"/>
    <mergeCell ref="K1:M1"/>
    <mergeCell ref="N1:P1"/>
  </mergeCells>
  <conditionalFormatting sqref="C3:D8 H3:I8 K3:L8 N3:O8 Q3:R8">
    <cfRule type="containsBlanks" dxfId="2" priority="5">
      <formula>LEN(TRIM(C3))=0</formula>
    </cfRule>
  </conditionalFormatting>
  <pageMargins left="0" right="0" top="0.25" bottom="0.25" header="0" footer="0"/>
  <pageSetup paperSize="5" scale="74" orientation="landscape" r:id="rId3"/>
</worksheet>
</file>

<file path=xl/worksheets/sheet3.xml><?xml version="1.0" encoding="utf-8"?>
<worksheet xmlns="http://schemas.openxmlformats.org/spreadsheetml/2006/main" xmlns:r="http://schemas.openxmlformats.org/officeDocument/2006/relationships">
  <dimension ref="A1:S7"/>
  <sheetViews>
    <sheetView view="pageBreakPreview" zoomScaleNormal="70" zoomScaleSheetLayoutView="100" workbookViewId="0">
      <selection activeCell="R3" sqref="R3"/>
    </sheetView>
  </sheetViews>
  <sheetFormatPr defaultRowHeight="15"/>
  <cols>
    <col min="1" max="1" width="8.85546875" customWidth="1"/>
    <col min="2" max="2" width="33" customWidth="1"/>
    <col min="3" max="3" width="14.42578125" customWidth="1"/>
    <col min="4" max="4" width="12.7109375" customWidth="1"/>
    <col min="5" max="5" width="10.7109375" customWidth="1"/>
    <col min="6" max="6" width="90.42578125" hidden="1" customWidth="1"/>
    <col min="7" max="7" width="48.42578125" hidden="1" customWidth="1"/>
    <col min="8" max="8" width="14.42578125" customWidth="1"/>
    <col min="9" max="9" width="12.7109375" customWidth="1"/>
    <col min="10" max="10" width="10.7109375" customWidth="1"/>
    <col min="11" max="11" width="15.140625" customWidth="1"/>
    <col min="12" max="12" width="12.7109375" customWidth="1"/>
    <col min="13" max="13" width="10.7109375" customWidth="1"/>
    <col min="14" max="14" width="14.140625" customWidth="1"/>
    <col min="15" max="15" width="12.7109375" customWidth="1"/>
    <col min="16" max="16" width="11" customWidth="1"/>
    <col min="17" max="17" width="15" customWidth="1"/>
    <col min="18" max="18" width="12.7109375" customWidth="1"/>
    <col min="19" max="19" width="10.7109375" customWidth="1"/>
  </cols>
  <sheetData>
    <row r="1" spans="1:19" ht="49.5" customHeight="1" thickBot="1">
      <c r="B1" s="112" t="s">
        <v>79</v>
      </c>
      <c r="C1" s="103" t="s">
        <v>22</v>
      </c>
      <c r="D1" s="104"/>
      <c r="E1" s="105"/>
      <c r="F1" s="24"/>
      <c r="G1" s="25"/>
      <c r="H1" s="99" t="s">
        <v>23</v>
      </c>
      <c r="I1" s="100"/>
      <c r="J1" s="101"/>
      <c r="K1" s="99" t="s">
        <v>24</v>
      </c>
      <c r="L1" s="100"/>
      <c r="M1" s="101"/>
      <c r="N1" s="99" t="s">
        <v>80</v>
      </c>
      <c r="O1" s="100"/>
      <c r="P1" s="101"/>
      <c r="Q1" s="99" t="s">
        <v>81</v>
      </c>
      <c r="R1" s="100"/>
      <c r="S1" s="101"/>
    </row>
    <row r="2" spans="1:19" ht="75.75" customHeight="1">
      <c r="B2" s="67" t="s">
        <v>0</v>
      </c>
      <c r="C2" s="68" t="s">
        <v>35</v>
      </c>
      <c r="D2" s="69" t="s">
        <v>1</v>
      </c>
      <c r="E2" s="70" t="s">
        <v>2</v>
      </c>
      <c r="F2" s="71" t="s">
        <v>3</v>
      </c>
      <c r="G2" s="72" t="s">
        <v>4</v>
      </c>
      <c r="H2" s="68" t="s">
        <v>35</v>
      </c>
      <c r="I2" s="69" t="s">
        <v>1</v>
      </c>
      <c r="J2" s="70" t="s">
        <v>2</v>
      </c>
      <c r="K2" s="68" t="s">
        <v>35</v>
      </c>
      <c r="L2" s="69" t="s">
        <v>1</v>
      </c>
      <c r="M2" s="70" t="s">
        <v>2</v>
      </c>
      <c r="N2" s="68" t="s">
        <v>35</v>
      </c>
      <c r="O2" s="69" t="s">
        <v>1</v>
      </c>
      <c r="P2" s="70" t="s">
        <v>2</v>
      </c>
      <c r="Q2" s="68" t="s">
        <v>35</v>
      </c>
      <c r="R2" s="69" t="s">
        <v>1</v>
      </c>
      <c r="S2" s="70" t="s">
        <v>2</v>
      </c>
    </row>
    <row r="3" spans="1:19" s="20" customFormat="1" ht="120" customHeight="1">
      <c r="A3" s="65" t="s">
        <v>25</v>
      </c>
      <c r="B3" s="42" t="s">
        <v>44</v>
      </c>
      <c r="C3" s="37">
        <v>36</v>
      </c>
      <c r="D3" s="38"/>
      <c r="E3" s="39">
        <f t="shared" ref="E3:E6" si="0">SUM(C3*D3)</f>
        <v>0</v>
      </c>
      <c r="F3" s="45" t="s">
        <v>17</v>
      </c>
      <c r="G3" s="66" t="s">
        <v>13</v>
      </c>
      <c r="H3" s="37">
        <v>36</v>
      </c>
      <c r="I3" s="38"/>
      <c r="J3" s="39">
        <f t="shared" ref="J3:J6" si="1">SUM(H3*I3)</f>
        <v>0</v>
      </c>
      <c r="K3" s="37">
        <v>36</v>
      </c>
      <c r="L3" s="38"/>
      <c r="M3" s="39">
        <f t="shared" ref="M3:M6" si="2">SUM(K3*L3)</f>
        <v>0</v>
      </c>
      <c r="N3" s="37">
        <v>36</v>
      </c>
      <c r="O3" s="38"/>
      <c r="P3" s="39">
        <f t="shared" ref="P3:P6" si="3">SUM(N3*O3)</f>
        <v>0</v>
      </c>
      <c r="Q3" s="37">
        <v>36</v>
      </c>
      <c r="R3" s="38"/>
      <c r="S3" s="39">
        <f t="shared" ref="S3:S6" si="4">SUM(Q3*R3)</f>
        <v>0</v>
      </c>
    </row>
    <row r="4" spans="1:19" s="20" customFormat="1" ht="135.75" customHeight="1">
      <c r="A4" s="65" t="s">
        <v>26</v>
      </c>
      <c r="B4" s="42" t="s">
        <v>45</v>
      </c>
      <c r="C4" s="37">
        <v>60</v>
      </c>
      <c r="D4" s="43"/>
      <c r="E4" s="44">
        <f t="shared" si="0"/>
        <v>0</v>
      </c>
      <c r="F4" s="45" t="s">
        <v>14</v>
      </c>
      <c r="G4" s="66" t="s">
        <v>13</v>
      </c>
      <c r="H4" s="37">
        <v>60</v>
      </c>
      <c r="I4" s="43"/>
      <c r="J4" s="44">
        <f t="shared" si="1"/>
        <v>0</v>
      </c>
      <c r="K4" s="37">
        <v>60</v>
      </c>
      <c r="L4" s="43"/>
      <c r="M4" s="44">
        <f t="shared" si="2"/>
        <v>0</v>
      </c>
      <c r="N4" s="37">
        <v>60</v>
      </c>
      <c r="O4" s="43"/>
      <c r="P4" s="44">
        <f t="shared" si="3"/>
        <v>0</v>
      </c>
      <c r="Q4" s="37">
        <v>60</v>
      </c>
      <c r="R4" s="43"/>
      <c r="S4" s="44">
        <f t="shared" si="4"/>
        <v>0</v>
      </c>
    </row>
    <row r="5" spans="1:19" s="20" customFormat="1" ht="51" customHeight="1">
      <c r="A5" s="65" t="s">
        <v>27</v>
      </c>
      <c r="B5" s="47" t="s">
        <v>37</v>
      </c>
      <c r="C5" s="37">
        <v>250</v>
      </c>
      <c r="D5" s="43"/>
      <c r="E5" s="46">
        <f t="shared" si="0"/>
        <v>0</v>
      </c>
      <c r="F5" s="50" t="s">
        <v>11</v>
      </c>
      <c r="G5" s="66" t="s">
        <v>13</v>
      </c>
      <c r="H5" s="37">
        <v>250</v>
      </c>
      <c r="I5" s="43"/>
      <c r="J5" s="46">
        <f t="shared" si="1"/>
        <v>0</v>
      </c>
      <c r="K5" s="37">
        <v>250</v>
      </c>
      <c r="L5" s="43"/>
      <c r="M5" s="46">
        <f t="shared" si="2"/>
        <v>0</v>
      </c>
      <c r="N5" s="37">
        <v>250</v>
      </c>
      <c r="O5" s="43"/>
      <c r="P5" s="46">
        <f t="shared" si="3"/>
        <v>0</v>
      </c>
      <c r="Q5" s="37">
        <v>250</v>
      </c>
      <c r="R5" s="43"/>
      <c r="S5" s="46">
        <f t="shared" si="4"/>
        <v>0</v>
      </c>
    </row>
    <row r="6" spans="1:19" s="20" customFormat="1" ht="129" customHeight="1">
      <c r="A6" s="65" t="s">
        <v>29</v>
      </c>
      <c r="B6" s="42" t="s">
        <v>46</v>
      </c>
      <c r="C6" s="37">
        <v>400</v>
      </c>
      <c r="D6" s="43"/>
      <c r="E6" s="46">
        <f t="shared" si="0"/>
        <v>0</v>
      </c>
      <c r="F6" s="50" t="s">
        <v>12</v>
      </c>
      <c r="G6" s="66" t="s">
        <v>13</v>
      </c>
      <c r="H6" s="37">
        <v>400</v>
      </c>
      <c r="I6" s="43"/>
      <c r="J6" s="46">
        <f t="shared" si="1"/>
        <v>0</v>
      </c>
      <c r="K6" s="37">
        <v>400</v>
      </c>
      <c r="L6" s="43"/>
      <c r="M6" s="46">
        <f t="shared" si="2"/>
        <v>0</v>
      </c>
      <c r="N6" s="37">
        <v>400</v>
      </c>
      <c r="O6" s="43"/>
      <c r="P6" s="46">
        <f t="shared" si="3"/>
        <v>0</v>
      </c>
      <c r="Q6" s="37">
        <v>400</v>
      </c>
      <c r="R6" s="43"/>
      <c r="S6" s="46">
        <f t="shared" si="4"/>
        <v>0</v>
      </c>
    </row>
    <row r="7" spans="1:19" s="20" customFormat="1" ht="21.75" thickBot="1">
      <c r="A7" s="5" t="s">
        <v>10</v>
      </c>
      <c r="B7" s="21"/>
      <c r="C7" s="23"/>
      <c r="D7" s="6"/>
      <c r="E7" s="26">
        <f>SUM(E3:E6)</f>
        <v>0</v>
      </c>
      <c r="F7" s="22"/>
      <c r="G7" s="7"/>
      <c r="H7" s="23"/>
      <c r="I7" s="6"/>
      <c r="J7" s="26">
        <f>SUM(J3:J6)</f>
        <v>0</v>
      </c>
      <c r="K7" s="23"/>
      <c r="L7" s="6"/>
      <c r="M7" s="26">
        <f>SUM(M3:M6)</f>
        <v>0</v>
      </c>
      <c r="N7" s="23"/>
      <c r="O7" s="6"/>
      <c r="P7" s="26">
        <f>SUM(P3:P6)</f>
        <v>0</v>
      </c>
      <c r="Q7" s="23"/>
      <c r="R7" s="6"/>
      <c r="S7" s="26">
        <f>SUM(S3:S6)</f>
        <v>0</v>
      </c>
    </row>
  </sheetData>
  <sheetProtection password="DE50" sheet="1" objects="1" scenarios="1" selectLockedCells="1"/>
  <customSheetViews>
    <customSheetView guid="{B08D94E1-C00A-4575-8DA0-3EE8F532F336}" scale="60" hiddenColumns="1" topLeftCell="C1">
      <selection activeCell="R3" sqref="R3"/>
      <pageMargins left="0.7" right="0.7" top="0.75" bottom="0.75" header="0.3" footer="0.3"/>
      <pageSetup orientation="portrait" r:id="rId1"/>
    </customSheetView>
    <customSheetView guid="{7A0E7038-3D59-4811-8BD0-A1475D127574}" scale="70" hiddenColumns="1">
      <selection activeCell="R3" sqref="R3:R6"/>
      <pageMargins left="0.7" right="0.7" top="0.75" bottom="0.75" header="0.3" footer="0.3"/>
      <pageSetup orientation="portrait" r:id="rId2"/>
    </customSheetView>
  </customSheetViews>
  <mergeCells count="5">
    <mergeCell ref="Q1:S1"/>
    <mergeCell ref="C1:E1"/>
    <mergeCell ref="H1:J1"/>
    <mergeCell ref="K1:M1"/>
    <mergeCell ref="N1:P1"/>
  </mergeCells>
  <conditionalFormatting sqref="C3:D6 H3:I6 K3:L6 N3:O6 Q3:R6">
    <cfRule type="containsBlanks" dxfId="1" priority="5">
      <formula>LEN(TRIM(C3))=0</formula>
    </cfRule>
  </conditionalFormatting>
  <pageMargins left="0" right="0" top="0.75" bottom="0.75" header="0" footer="0"/>
  <pageSetup paperSize="5" scale="74" orientation="landscape" r:id="rId3"/>
</worksheet>
</file>

<file path=xl/worksheets/sheet4.xml><?xml version="1.0" encoding="utf-8"?>
<worksheet xmlns="http://schemas.openxmlformats.org/spreadsheetml/2006/main" xmlns:r="http://schemas.openxmlformats.org/officeDocument/2006/relationships">
  <dimension ref="A1:S8"/>
  <sheetViews>
    <sheetView view="pageBreakPreview" zoomScale="110" zoomScaleNormal="100" zoomScaleSheetLayoutView="110" workbookViewId="0">
      <selection activeCell="I3" sqref="I3"/>
    </sheetView>
  </sheetViews>
  <sheetFormatPr defaultRowHeight="15"/>
  <cols>
    <col min="1" max="1" width="10.85546875" style="82" customWidth="1"/>
    <col min="2" max="2" width="30.28515625" customWidth="1"/>
    <col min="3" max="3" width="12.85546875" customWidth="1"/>
    <col min="4" max="4" width="12.7109375" customWidth="1"/>
    <col min="5" max="5" width="11.140625" customWidth="1"/>
    <col min="6" max="6" width="80.42578125" hidden="1" customWidth="1"/>
    <col min="7" max="7" width="47.28515625" hidden="1" customWidth="1"/>
    <col min="8" max="8" width="13" customWidth="1"/>
    <col min="9" max="9" width="12.7109375" customWidth="1"/>
    <col min="10" max="10" width="11.140625" customWidth="1"/>
    <col min="11" max="11" width="13.140625" customWidth="1"/>
    <col min="12" max="12" width="12.7109375" customWidth="1"/>
    <col min="13" max="13" width="11.140625" customWidth="1"/>
    <col min="14" max="15" width="12.7109375" customWidth="1"/>
    <col min="16" max="16" width="11.140625" customWidth="1"/>
    <col min="17" max="17" width="13.140625" customWidth="1"/>
    <col min="18" max="18" width="12.7109375" customWidth="1"/>
    <col min="19" max="19" width="11.140625" customWidth="1"/>
  </cols>
  <sheetData>
    <row r="1" spans="1:19" ht="103.5" customHeight="1" thickBot="1">
      <c r="B1" s="112" t="s">
        <v>84</v>
      </c>
      <c r="C1" s="103" t="s">
        <v>22</v>
      </c>
      <c r="D1" s="104"/>
      <c r="E1" s="105"/>
      <c r="F1" s="24"/>
      <c r="G1" s="25"/>
      <c r="H1" s="99" t="s">
        <v>23</v>
      </c>
      <c r="I1" s="100"/>
      <c r="J1" s="101"/>
      <c r="K1" s="99" t="s">
        <v>24</v>
      </c>
      <c r="L1" s="100"/>
      <c r="M1" s="101"/>
      <c r="N1" s="99" t="s">
        <v>82</v>
      </c>
      <c r="O1" s="100"/>
      <c r="P1" s="101"/>
      <c r="Q1" s="99" t="s">
        <v>81</v>
      </c>
      <c r="R1" s="100"/>
      <c r="S1" s="101"/>
    </row>
    <row r="2" spans="1:19" s="87" customFormat="1" ht="81" customHeight="1">
      <c r="A2" s="83"/>
      <c r="B2" s="67" t="s">
        <v>0</v>
      </c>
      <c r="C2" s="68" t="s">
        <v>35</v>
      </c>
      <c r="D2" s="74" t="s">
        <v>1</v>
      </c>
      <c r="E2" s="86" t="s">
        <v>2</v>
      </c>
      <c r="F2" s="75" t="s">
        <v>3</v>
      </c>
      <c r="G2" s="76" t="s">
        <v>4</v>
      </c>
      <c r="H2" s="68" t="s">
        <v>35</v>
      </c>
      <c r="I2" s="74" t="s">
        <v>1</v>
      </c>
      <c r="J2" s="86" t="s">
        <v>2</v>
      </c>
      <c r="K2" s="68" t="s">
        <v>35</v>
      </c>
      <c r="L2" s="74" t="s">
        <v>1</v>
      </c>
      <c r="M2" s="86" t="s">
        <v>2</v>
      </c>
      <c r="N2" s="68" t="s">
        <v>35</v>
      </c>
      <c r="O2" s="74" t="s">
        <v>1</v>
      </c>
      <c r="P2" s="86" t="s">
        <v>2</v>
      </c>
      <c r="Q2" s="68" t="s">
        <v>35</v>
      </c>
      <c r="R2" s="74" t="s">
        <v>1</v>
      </c>
      <c r="S2" s="86" t="s">
        <v>2</v>
      </c>
    </row>
    <row r="3" spans="1:19" s="4" customFormat="1" ht="120.75" customHeight="1">
      <c r="A3" s="65" t="s">
        <v>25</v>
      </c>
      <c r="B3" s="42" t="s">
        <v>47</v>
      </c>
      <c r="C3" s="37">
        <v>3</v>
      </c>
      <c r="D3" s="38"/>
      <c r="E3" s="44">
        <f>C3*D3</f>
        <v>0</v>
      </c>
      <c r="F3" s="45" t="s">
        <v>17</v>
      </c>
      <c r="G3" s="66" t="s">
        <v>18</v>
      </c>
      <c r="H3" s="37">
        <v>3</v>
      </c>
      <c r="I3" s="38"/>
      <c r="J3" s="44">
        <f>H3*I3</f>
        <v>0</v>
      </c>
      <c r="K3" s="37">
        <v>3</v>
      </c>
      <c r="L3" s="38"/>
      <c r="M3" s="44">
        <f>K3*L3</f>
        <v>0</v>
      </c>
      <c r="N3" s="37">
        <v>3</v>
      </c>
      <c r="O3" s="38"/>
      <c r="P3" s="44">
        <f>N3*O3</f>
        <v>0</v>
      </c>
      <c r="Q3" s="37">
        <v>3</v>
      </c>
      <c r="R3" s="38"/>
      <c r="S3" s="44">
        <f>Q3*R3</f>
        <v>0</v>
      </c>
    </row>
    <row r="4" spans="1:19" s="4" customFormat="1" ht="127.5" customHeight="1">
      <c r="A4" s="65" t="s">
        <v>26</v>
      </c>
      <c r="B4" s="77" t="s">
        <v>48</v>
      </c>
      <c r="C4" s="37">
        <v>4</v>
      </c>
      <c r="D4" s="43"/>
      <c r="E4" s="78">
        <f>C4*D4</f>
        <v>0</v>
      </c>
      <c r="F4" s="45" t="s">
        <v>17</v>
      </c>
      <c r="G4" s="66" t="s">
        <v>18</v>
      </c>
      <c r="H4" s="37">
        <v>4</v>
      </c>
      <c r="I4" s="43"/>
      <c r="J4" s="78">
        <f>H4*I4</f>
        <v>0</v>
      </c>
      <c r="K4" s="37">
        <v>4</v>
      </c>
      <c r="L4" s="43"/>
      <c r="M4" s="78">
        <f>K4*L4</f>
        <v>0</v>
      </c>
      <c r="N4" s="37">
        <v>4</v>
      </c>
      <c r="O4" s="43"/>
      <c r="P4" s="78">
        <f>N4*O4</f>
        <v>0</v>
      </c>
      <c r="Q4" s="37">
        <v>4</v>
      </c>
      <c r="R4" s="43"/>
      <c r="S4" s="78">
        <f>Q4*R4</f>
        <v>0</v>
      </c>
    </row>
    <row r="5" spans="1:19" s="4" customFormat="1" ht="48.75" customHeight="1">
      <c r="A5" s="65" t="s">
        <v>27</v>
      </c>
      <c r="B5" s="47" t="s">
        <v>37</v>
      </c>
      <c r="C5" s="37">
        <v>12</v>
      </c>
      <c r="D5" s="43"/>
      <c r="E5" s="79">
        <f>C5*D5</f>
        <v>0</v>
      </c>
      <c r="F5" s="50" t="s">
        <v>11</v>
      </c>
      <c r="G5" s="66" t="s">
        <v>18</v>
      </c>
      <c r="H5" s="37">
        <v>12</v>
      </c>
      <c r="I5" s="43"/>
      <c r="J5" s="79">
        <f>H5*I5</f>
        <v>0</v>
      </c>
      <c r="K5" s="37">
        <v>12</v>
      </c>
      <c r="L5" s="43"/>
      <c r="M5" s="79">
        <f>K5*L5</f>
        <v>0</v>
      </c>
      <c r="N5" s="37">
        <v>12</v>
      </c>
      <c r="O5" s="43"/>
      <c r="P5" s="79">
        <f>N5*O5</f>
        <v>0</v>
      </c>
      <c r="Q5" s="37">
        <v>12</v>
      </c>
      <c r="R5" s="43"/>
      <c r="S5" s="79">
        <f>Q5*R5</f>
        <v>0</v>
      </c>
    </row>
    <row r="6" spans="1:19" s="4" customFormat="1" ht="91.5" customHeight="1">
      <c r="A6" s="65" t="s">
        <v>29</v>
      </c>
      <c r="B6" s="42" t="s">
        <v>49</v>
      </c>
      <c r="C6" s="37">
        <v>12</v>
      </c>
      <c r="D6" s="43"/>
      <c r="E6" s="44">
        <f>C6*D6</f>
        <v>0</v>
      </c>
      <c r="F6" s="50" t="s">
        <v>12</v>
      </c>
      <c r="G6" s="66" t="s">
        <v>18</v>
      </c>
      <c r="H6" s="37">
        <v>12</v>
      </c>
      <c r="I6" s="43"/>
      <c r="J6" s="44">
        <f>H6*I6</f>
        <v>0</v>
      </c>
      <c r="K6" s="37">
        <v>12</v>
      </c>
      <c r="L6" s="43"/>
      <c r="M6" s="44">
        <f>K6*L6</f>
        <v>0</v>
      </c>
      <c r="N6" s="37">
        <v>12</v>
      </c>
      <c r="O6" s="43"/>
      <c r="P6" s="44">
        <f>N6*O6</f>
        <v>0</v>
      </c>
      <c r="Q6" s="37">
        <v>12</v>
      </c>
      <c r="R6" s="43"/>
      <c r="S6" s="44">
        <f>Q6*R6</f>
        <v>0</v>
      </c>
    </row>
    <row r="7" spans="1:19" s="4" customFormat="1" ht="21" thickBot="1">
      <c r="A7" s="84" t="s">
        <v>10</v>
      </c>
      <c r="B7" s="53"/>
      <c r="C7" s="54"/>
      <c r="D7" s="55"/>
      <c r="E7" s="80">
        <f>SUM(E3:E6)</f>
        <v>0</v>
      </c>
      <c r="F7" s="57"/>
      <c r="G7" s="81"/>
      <c r="H7" s="54"/>
      <c r="I7" s="55"/>
      <c r="J7" s="80">
        <f>SUM(J3:J6)</f>
        <v>0</v>
      </c>
      <c r="K7" s="54"/>
      <c r="L7" s="55"/>
      <c r="M7" s="80">
        <f>SUM(M3:M6)</f>
        <v>0</v>
      </c>
      <c r="N7" s="54"/>
      <c r="O7" s="55"/>
      <c r="P7" s="80">
        <f>SUM(P3:P6)</f>
        <v>0</v>
      </c>
      <c r="Q7" s="54"/>
      <c r="R7" s="55"/>
      <c r="S7" s="80">
        <f>SUM(S3:S6)</f>
        <v>0</v>
      </c>
    </row>
    <row r="8" spans="1:19" ht="15.75">
      <c r="A8" s="85"/>
      <c r="B8" s="73"/>
      <c r="C8" s="73"/>
      <c r="D8" s="73"/>
      <c r="E8" s="73"/>
      <c r="F8" s="73"/>
      <c r="G8" s="73"/>
      <c r="H8" s="73"/>
      <c r="I8" s="73"/>
      <c r="J8" s="73"/>
      <c r="K8" s="73"/>
      <c r="L8" s="73"/>
      <c r="M8" s="73"/>
      <c r="N8" s="73"/>
      <c r="O8" s="73"/>
      <c r="P8" s="73"/>
      <c r="Q8" s="73"/>
      <c r="R8" s="73"/>
      <c r="S8" s="73"/>
    </row>
  </sheetData>
  <sheetProtection password="DE50" sheet="1" objects="1" scenarios="1" selectLockedCells="1"/>
  <protectedRanges>
    <protectedRange sqref="D3:D6" name="Range1"/>
  </protectedRanges>
  <customSheetViews>
    <customSheetView guid="{B08D94E1-C00A-4575-8DA0-3EE8F532F336}" scale="70" hiddenColumns="1">
      <selection activeCell="D3" sqref="D3"/>
      <pageMargins left="0.7" right="0.7" top="0.75" bottom="0.75" header="0.3" footer="0.3"/>
    </customSheetView>
    <customSheetView guid="{7A0E7038-3D59-4811-8BD0-A1475D127574}" scale="70" hiddenColumns="1">
      <selection activeCell="R3" sqref="R3:R6"/>
      <pageMargins left="0.7" right="0.7" top="0.75" bottom="0.75" header="0.3" footer="0.3"/>
    </customSheetView>
  </customSheetViews>
  <mergeCells count="5">
    <mergeCell ref="Q1:S1"/>
    <mergeCell ref="C1:E1"/>
    <mergeCell ref="H1:J1"/>
    <mergeCell ref="K1:M1"/>
    <mergeCell ref="N1:P1"/>
  </mergeCells>
  <conditionalFormatting sqref="C3:D6 H3:I6 K3:L6 N3:O6 Q3:R6">
    <cfRule type="containsBlanks" dxfId="0" priority="5">
      <formula>LEN(TRIM(C3))=0</formula>
    </cfRule>
  </conditionalFormatting>
  <pageMargins left="0" right="0" top="0.75" bottom="0.75" header="0.3" footer="0.3"/>
  <pageSetup paperSize="5" scale="77" orientation="landscape" r:id="rId1"/>
</worksheet>
</file>

<file path=xl/worksheets/sheet5.xml><?xml version="1.0" encoding="utf-8"?>
<worksheet xmlns="http://schemas.openxmlformats.org/spreadsheetml/2006/main" xmlns:r="http://schemas.openxmlformats.org/officeDocument/2006/relationships">
  <dimension ref="A1:G11"/>
  <sheetViews>
    <sheetView workbookViewId="0">
      <selection activeCell="G10" sqref="G10"/>
    </sheetView>
  </sheetViews>
  <sheetFormatPr defaultRowHeight="15"/>
  <cols>
    <col min="1" max="1" width="25.28515625" customWidth="1"/>
    <col min="2" max="4" width="20.7109375" customWidth="1"/>
    <col min="5" max="7" width="27.140625" customWidth="1"/>
  </cols>
  <sheetData>
    <row r="1" spans="1:7" ht="15.75" thickBot="1"/>
    <row r="2" spans="1:7" ht="27" thickBot="1">
      <c r="B2" s="88" t="s">
        <v>22</v>
      </c>
      <c r="C2" s="88" t="s">
        <v>23</v>
      </c>
      <c r="D2" s="88" t="s">
        <v>24</v>
      </c>
      <c r="E2" s="88" t="s">
        <v>82</v>
      </c>
      <c r="F2" s="88" t="s">
        <v>81</v>
      </c>
      <c r="G2" s="88" t="s">
        <v>10</v>
      </c>
    </row>
    <row r="3" spans="1:7" ht="21">
      <c r="A3" s="27" t="s">
        <v>19</v>
      </c>
      <c r="B3" s="30" t="s">
        <v>10</v>
      </c>
      <c r="C3" s="30" t="s">
        <v>10</v>
      </c>
      <c r="D3" s="30" t="s">
        <v>10</v>
      </c>
      <c r="E3" s="30" t="s">
        <v>10</v>
      </c>
      <c r="F3" s="27" t="s">
        <v>10</v>
      </c>
      <c r="G3" s="32" t="s">
        <v>36</v>
      </c>
    </row>
    <row r="4" spans="1:7" ht="20.25">
      <c r="A4" s="113" t="s">
        <v>33</v>
      </c>
      <c r="B4" s="29">
        <f>TCA!E9</f>
        <v>0</v>
      </c>
      <c r="C4" s="29">
        <f>TCA!J9</f>
        <v>0</v>
      </c>
      <c r="D4" s="29">
        <f>TCA!M9</f>
        <v>0</v>
      </c>
      <c r="E4" s="29">
        <f>TCA!P9</f>
        <v>0</v>
      </c>
      <c r="F4" s="28">
        <f>TCA!S9</f>
        <v>0</v>
      </c>
      <c r="G4" s="28">
        <f>SUM(B4:F4)</f>
        <v>0</v>
      </c>
    </row>
    <row r="5" spans="1:7" ht="20.25">
      <c r="A5" s="113" t="s">
        <v>34</v>
      </c>
      <c r="B5" s="29">
        <f>FSP!E7</f>
        <v>0</v>
      </c>
      <c r="C5" s="29">
        <f>FSP!J7</f>
        <v>0</v>
      </c>
      <c r="D5" s="29">
        <f>FSP!M7</f>
        <v>0</v>
      </c>
      <c r="E5" s="29">
        <f>FSP!P7</f>
        <v>0</v>
      </c>
      <c r="F5" s="28">
        <f>FSP!S7</f>
        <v>0</v>
      </c>
      <c r="G5" s="28">
        <f>SUM(B5:F5)</f>
        <v>0</v>
      </c>
    </row>
    <row r="6" spans="1:7" ht="20.25">
      <c r="A6" s="113" t="s">
        <v>20</v>
      </c>
      <c r="B6" s="29">
        <f>NPEP!E7</f>
        <v>0</v>
      </c>
      <c r="C6" s="29">
        <f>NPEP!J7</f>
        <v>0</v>
      </c>
      <c r="D6" s="29">
        <f>NPEP!M7</f>
        <v>0</v>
      </c>
      <c r="E6" s="29">
        <f>NPEP!P7</f>
        <v>0</v>
      </c>
      <c r="F6" s="28">
        <f>NPEP!S7</f>
        <v>0</v>
      </c>
      <c r="G6" s="28">
        <f>SUM(B6:F6)</f>
        <v>0</v>
      </c>
    </row>
    <row r="7" spans="1:7" ht="27.75" customHeight="1" thickBot="1">
      <c r="A7" s="35" t="s">
        <v>31</v>
      </c>
      <c r="B7" s="33">
        <f>SUM(B4:B6)</f>
        <v>0</v>
      </c>
      <c r="C7" s="33">
        <f>SUM(C4:C6)</f>
        <v>0</v>
      </c>
      <c r="D7" s="33">
        <f>SUM(D4:D6)</f>
        <v>0</v>
      </c>
      <c r="E7" s="33">
        <f>SUM(E4:E6)</f>
        <v>0</v>
      </c>
      <c r="F7" s="34">
        <f>SUM(F4:F6)</f>
        <v>0</v>
      </c>
      <c r="G7" s="31"/>
    </row>
    <row r="10" spans="1:7" ht="15.75" thickBot="1"/>
    <row r="11" spans="1:7" ht="27" thickBot="1">
      <c r="A11" s="108" t="s">
        <v>32</v>
      </c>
      <c r="B11" s="109"/>
      <c r="C11" s="110"/>
      <c r="D11" s="106">
        <f>SUM(B7:F7)</f>
        <v>0</v>
      </c>
      <c r="E11" s="107"/>
    </row>
  </sheetData>
  <sheetProtection password="DE50" sheet="1" objects="1" scenarios="1" selectLockedCells="1" selectUnlockedCells="1"/>
  <customSheetViews>
    <customSheetView guid="{B08D94E1-C00A-4575-8DA0-3EE8F532F336}">
      <selection activeCell="E7" sqref="E7"/>
      <pageMargins left="0.7" right="0.7" top="0.75" bottom="0.75" header="0.3" footer="0.3"/>
      <pageSetup orientation="portrait" r:id="rId1"/>
    </customSheetView>
    <customSheetView guid="{7A0E7038-3D59-4811-8BD0-A1475D127574}">
      <selection activeCell="C6" sqref="C6"/>
      <pageMargins left="0.7" right="0.7" top="0.75" bottom="0.75" header="0.3" footer="0.3"/>
      <pageSetup orientation="portrait" r:id="rId2"/>
    </customSheetView>
  </customSheetViews>
  <mergeCells count="2">
    <mergeCell ref="D11:E11"/>
    <mergeCell ref="A11:C11"/>
  </mergeCells>
  <pageMargins left="0.25" right="0.25" top="0.75" bottom="0.75" header="0.3" footer="0.3"/>
  <pageSetup paperSize="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Financial Proposal Instructions</vt:lpstr>
      <vt:lpstr>TCA</vt:lpstr>
      <vt:lpstr>FSP</vt:lpstr>
      <vt:lpstr>NPEP</vt:lpstr>
      <vt:lpstr>Total Proposed Price</vt:lpstr>
      <vt:lpstr>'Financial Proposal Instructions'!Print_Area</vt:lpstr>
      <vt:lpstr>TCA!Print_Area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Wallace</dc:creator>
  <cp:lastModifiedBy>DHRAdmin</cp:lastModifiedBy>
  <cp:lastPrinted>2018-01-19T18:25:47Z</cp:lastPrinted>
  <dcterms:created xsi:type="dcterms:W3CDTF">2015-12-22T17:08:48Z</dcterms:created>
  <dcterms:modified xsi:type="dcterms:W3CDTF">2018-01-19T18:36:42Z</dcterms:modified>
</cp:coreProperties>
</file>